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ssed-my.sharepoint.com/personal/hatleycm_rss_k12_nc_us/Documents/HatleyCM/Documents/Insurance/"/>
    </mc:Choice>
  </mc:AlternateContent>
  <xr:revisionPtr revIDLastSave="8" documentId="8_{735DADB6-E5E6-48D7-BF95-4AAF540BC502}" xr6:coauthVersionLast="47" xr6:coauthVersionMax="47" xr10:uidLastSave="{F049B5BE-C8EF-4391-8956-DD23D085BD70}"/>
  <bookViews>
    <workbookView xWindow="-108" yWindow="-108" windowWidth="23256" windowHeight="12576" xr2:uid="{00000000-000D-0000-FFFF-FFFF00000000}"/>
  </bookViews>
  <sheets>
    <sheet name="Employee Only Rates" sheetId="1" r:id="rId1"/>
    <sheet name="80 20 Escrow Rates" sheetId="2" r:id="rId2"/>
    <sheet name="70 30 Escrow Rat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19" i="1"/>
  <c r="D18" i="1"/>
  <c r="D32" i="4" l="1"/>
  <c r="D31" i="4"/>
  <c r="D27" i="4"/>
  <c r="D26" i="4"/>
  <c r="D22" i="4"/>
  <c r="D21" i="4"/>
  <c r="D17" i="4"/>
  <c r="D16" i="4"/>
  <c r="D12" i="4"/>
  <c r="D11" i="4"/>
  <c r="D7" i="4"/>
  <c r="D6" i="4"/>
  <c r="C14" i="1"/>
  <c r="D14" i="1"/>
  <c r="D13" i="1"/>
  <c r="D9" i="1"/>
  <c r="D8" i="1"/>
  <c r="C9" i="1"/>
  <c r="C8" i="1"/>
  <c r="C19" i="1"/>
  <c r="C18" i="1"/>
  <c r="C24" i="1"/>
  <c r="C23" i="1"/>
  <c r="C32" i="2"/>
  <c r="D32" i="2"/>
  <c r="D31" i="2"/>
  <c r="C31" i="2"/>
  <c r="C27" i="2"/>
  <c r="D27" i="2"/>
  <c r="D26" i="2"/>
  <c r="C26" i="2"/>
  <c r="C22" i="2"/>
  <c r="D22" i="2"/>
  <c r="D21" i="2"/>
  <c r="C21" i="2"/>
  <c r="C17" i="2"/>
  <c r="D17" i="2"/>
  <c r="D16" i="2"/>
  <c r="C16" i="2"/>
  <c r="C12" i="2"/>
  <c r="D12" i="2"/>
  <c r="D11" i="2"/>
  <c r="C11" i="2"/>
  <c r="C7" i="2"/>
  <c r="D7" i="2"/>
  <c r="D6" i="2"/>
  <c r="C6" i="2"/>
  <c r="C32" i="4"/>
  <c r="C31" i="4"/>
  <c r="C27" i="4"/>
  <c r="C26" i="4"/>
  <c r="C22" i="4"/>
  <c r="C21" i="4"/>
  <c r="C17" i="4"/>
  <c r="C16" i="4"/>
  <c r="C12" i="4"/>
  <c r="C11" i="4"/>
  <c r="C7" i="4"/>
  <c r="C6" i="4"/>
  <c r="C13" i="1"/>
</calcChain>
</file>

<file path=xl/sharedStrings.xml><?xml version="1.0" encoding="utf-8"?>
<sst xmlns="http://schemas.openxmlformats.org/spreadsheetml/2006/main" count="75" uniqueCount="16">
  <si>
    <t>EE/Child(ren)</t>
  </si>
  <si>
    <t>EE/Spouse</t>
  </si>
  <si>
    <t>EE/Family</t>
  </si>
  <si>
    <t>Enhanced 80/20 Plan</t>
  </si>
  <si>
    <t>Additional 10 Month Escrow Deduction</t>
  </si>
  <si>
    <t>Additional 11 Month Escrow Deduction</t>
  </si>
  <si>
    <t>Employee Only Escrow Rates</t>
  </si>
  <si>
    <t>Employee / Dependent Escrow Rates for the Enhanced 80/20 Plan</t>
  </si>
  <si>
    <t>Employee / Dependent Escrow Rates for the Traditional 70/30 Plan</t>
  </si>
  <si>
    <t>(ATTEST - NO)</t>
  </si>
  <si>
    <t>(ATTEST-YES)</t>
  </si>
  <si>
    <t>70/30 Plan</t>
  </si>
  <si>
    <t>**NC Smart Choice deduction will be taken for all employees who do NOT receive 12 paychecks to cover summer health insurance</t>
  </si>
  <si>
    <t>**Monthly contribution Rates for 10-11 Month Employees for Benefit Year 2023-2024</t>
  </si>
  <si>
    <t>Escrow for EOM and Certified Employees (December 2023 through May 2024)</t>
  </si>
  <si>
    <t>Escrow for HOURLY Employees (December 2023 through June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</si>
</sst>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sz val="8"/>
      <name val="Arial"/>
      <family val="2"/>
    </font>
    <font>
      <b/>
      <sz val="14"/>
      <name val="Candara"/>
      <family val="2"/>
    </font>
    <font>
      <b/>
      <i/>
      <sz val="10"/>
      <name val="Candara"/>
      <family val="2"/>
    </font>
    <font>
      <sz val="10"/>
      <name val="Candara"/>
      <family val="2"/>
    </font>
    <font>
      <b/>
      <i/>
      <sz val="16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  <font>
      <b/>
      <sz val="10"/>
      <name val="Candara"/>
      <family val="2"/>
    </font>
    <font>
      <sz val="11"/>
      <name val="Candara"/>
      <family val="2"/>
    </font>
    <font>
      <i/>
      <sz val="10"/>
      <name val="Candara"/>
      <family val="2"/>
    </font>
    <font>
      <b/>
      <i/>
      <sz val="16"/>
      <color theme="5" tint="-0.249977111117893"/>
      <name val="Candara"/>
      <family val="2"/>
    </font>
    <font>
      <b/>
      <sz val="11"/>
      <color theme="5" tint="-0.249977111117893"/>
      <name val="Candara"/>
      <family val="2"/>
    </font>
    <font>
      <sz val="12"/>
      <name val="Candara"/>
      <family val="2"/>
    </font>
    <font>
      <b/>
      <sz val="12"/>
      <color theme="5" tint="-0.249977111117893"/>
      <name val="Candara"/>
      <family val="2"/>
    </font>
    <font>
      <sz val="12"/>
      <color rgb="FFFF0000"/>
      <name val="Candara"/>
      <family val="2"/>
    </font>
    <font>
      <b/>
      <sz val="12"/>
      <color rgb="FFFF0000"/>
      <name val="Candara"/>
      <family val="2"/>
    </font>
    <font>
      <b/>
      <sz val="18"/>
      <name val="Candara"/>
      <family val="2"/>
    </font>
    <font>
      <b/>
      <i/>
      <sz val="11"/>
      <color theme="5" tint="-0.249977111117893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5" xfId="0" applyFont="1" applyBorder="1"/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8" fontId="4" fillId="0" borderId="0" xfId="0" applyNumberFormat="1" applyFont="1"/>
    <xf numFmtId="2" fontId="4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5" xfId="0" applyFont="1" applyBorder="1"/>
    <xf numFmtId="164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7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4" fillId="2" borderId="5" xfId="0" applyFont="1" applyFill="1" applyBorder="1"/>
    <xf numFmtId="8" fontId="14" fillId="2" borderId="0" xfId="0" applyNumberFormat="1" applyFont="1" applyFill="1" applyAlignment="1">
      <alignment horizontal="center"/>
    </xf>
    <xf numFmtId="8" fontId="14" fillId="2" borderId="8" xfId="0" applyNumberFormat="1" applyFont="1" applyFill="1" applyBorder="1" applyAlignment="1">
      <alignment horizontal="center"/>
    </xf>
    <xf numFmtId="0" fontId="6" fillId="2" borderId="5" xfId="0" applyFont="1" applyFill="1" applyBorder="1"/>
    <xf numFmtId="164" fontId="16" fillId="2" borderId="0" xfId="0" applyNumberFormat="1" applyFont="1" applyFill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164" fontId="14" fillId="2" borderId="0" xfId="0" applyNumberFormat="1" applyFont="1" applyFill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18" fillId="2" borderId="5" xfId="0" applyFont="1" applyFill="1" applyBorder="1"/>
    <xf numFmtId="8" fontId="12" fillId="2" borderId="0" xfId="0" applyNumberFormat="1" applyFont="1" applyFill="1" applyAlignment="1">
      <alignment horizontal="center"/>
    </xf>
    <xf numFmtId="8" fontId="12" fillId="2" borderId="8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8" fontId="12" fillId="2" borderId="6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B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1"/>
  <sheetViews>
    <sheetView tabSelected="1" topLeftCell="A11" zoomScaleNormal="100" workbookViewId="0">
      <selection activeCell="B31" sqref="B31"/>
    </sheetView>
  </sheetViews>
  <sheetFormatPr defaultColWidth="9.109375" defaultRowHeight="13.8" x14ac:dyDescent="0.3"/>
  <cols>
    <col min="1" max="1" width="6.44140625" style="3" customWidth="1"/>
    <col min="2" max="2" width="71.6640625" style="3" bestFit="1" customWidth="1"/>
    <col min="3" max="3" width="16.6640625" style="3" customWidth="1"/>
    <col min="4" max="4" width="16.33203125" style="3" customWidth="1"/>
    <col min="5" max="16384" width="9.109375" style="3"/>
  </cols>
  <sheetData>
    <row r="2" spans="1:5" s="1" customFormat="1" ht="23.4" x14ac:dyDescent="0.45">
      <c r="A2" s="31" t="s">
        <v>13</v>
      </c>
    </row>
    <row r="3" spans="1:5" x14ac:dyDescent="0.3">
      <c r="B3" s="2"/>
    </row>
    <row r="4" spans="1:5" ht="21" x14ac:dyDescent="0.4">
      <c r="B4" s="20" t="s">
        <v>6</v>
      </c>
    </row>
    <row r="5" spans="1:5" ht="15.6" x14ac:dyDescent="0.3">
      <c r="B5" s="21"/>
      <c r="C5" s="5" t="s">
        <v>10</v>
      </c>
      <c r="D5" s="5" t="s">
        <v>9</v>
      </c>
    </row>
    <row r="6" spans="1:5" s="6" customFormat="1" ht="15.6" x14ac:dyDescent="0.3">
      <c r="B6" s="32" t="s">
        <v>14</v>
      </c>
      <c r="C6" s="33"/>
      <c r="D6" s="34"/>
    </row>
    <row r="7" spans="1:5" ht="15.6" x14ac:dyDescent="0.3">
      <c r="B7" s="35" t="s">
        <v>3</v>
      </c>
      <c r="C7" s="36">
        <v>50</v>
      </c>
      <c r="D7" s="37">
        <v>110</v>
      </c>
    </row>
    <row r="8" spans="1:5" ht="15.6" x14ac:dyDescent="0.3">
      <c r="B8" s="22" t="s">
        <v>4</v>
      </c>
      <c r="C8" s="27">
        <f t="shared" ref="C8:D8" si="0">C7*2/6</f>
        <v>16.666666666666668</v>
      </c>
      <c r="D8" s="23">
        <f t="shared" si="0"/>
        <v>36.666666666666664</v>
      </c>
    </row>
    <row r="9" spans="1:5" ht="15.6" x14ac:dyDescent="0.3">
      <c r="B9" s="22" t="s">
        <v>5</v>
      </c>
      <c r="C9" s="27">
        <f t="shared" ref="C9:D9" si="1">C7/6</f>
        <v>8.3333333333333339</v>
      </c>
      <c r="D9" s="23">
        <f t="shared" si="1"/>
        <v>18.333333333333332</v>
      </c>
    </row>
    <row r="10" spans="1:5" ht="15.6" x14ac:dyDescent="0.3">
      <c r="B10" s="24"/>
      <c r="C10" s="25"/>
      <c r="D10" s="28"/>
    </row>
    <row r="11" spans="1:5" s="6" customFormat="1" ht="15.6" x14ac:dyDescent="0.3">
      <c r="B11" s="38" t="s">
        <v>15</v>
      </c>
      <c r="C11" s="39"/>
      <c r="D11" s="40"/>
    </row>
    <row r="12" spans="1:5" ht="15.6" x14ac:dyDescent="0.3">
      <c r="B12" s="35" t="s">
        <v>3</v>
      </c>
      <c r="C12" s="36">
        <v>50</v>
      </c>
      <c r="D12" s="37">
        <v>110</v>
      </c>
      <c r="E12" s="6"/>
    </row>
    <row r="13" spans="1:5" ht="15.6" x14ac:dyDescent="0.3">
      <c r="B13" s="22" t="s">
        <v>4</v>
      </c>
      <c r="C13" s="23">
        <f t="shared" ref="C13:D13" si="2">C12*2/7</f>
        <v>14.285714285714286</v>
      </c>
      <c r="D13" s="23">
        <f t="shared" si="2"/>
        <v>31.428571428571427</v>
      </c>
    </row>
    <row r="14" spans="1:5" ht="15.6" x14ac:dyDescent="0.3">
      <c r="B14" s="22" t="s">
        <v>5</v>
      </c>
      <c r="C14" s="23">
        <f t="shared" ref="C14:D14" si="3">C12/7</f>
        <v>7.1428571428571432</v>
      </c>
      <c r="D14" s="23">
        <f t="shared" si="3"/>
        <v>15.714285714285714</v>
      </c>
    </row>
    <row r="15" spans="1:5" ht="15.6" x14ac:dyDescent="0.3">
      <c r="B15" s="24"/>
      <c r="C15" s="25"/>
      <c r="D15" s="28"/>
    </row>
    <row r="16" spans="1:5" ht="15.6" x14ac:dyDescent="0.3">
      <c r="B16" s="38" t="s">
        <v>14</v>
      </c>
      <c r="C16" s="41"/>
      <c r="D16" s="42"/>
    </row>
    <row r="17" spans="2:4" ht="16.95" customHeight="1" x14ac:dyDescent="0.3">
      <c r="B17" s="43" t="s">
        <v>11</v>
      </c>
      <c r="C17" s="44">
        <v>25</v>
      </c>
      <c r="D17" s="45">
        <v>85</v>
      </c>
    </row>
    <row r="18" spans="2:4" ht="15.6" x14ac:dyDescent="0.3">
      <c r="B18" s="22" t="s">
        <v>4</v>
      </c>
      <c r="C18" s="23">
        <f>C17*2/6</f>
        <v>8.3333333333333339</v>
      </c>
      <c r="D18" s="23">
        <f>D17*2/6</f>
        <v>28.333333333333332</v>
      </c>
    </row>
    <row r="19" spans="2:4" ht="15.6" x14ac:dyDescent="0.3">
      <c r="B19" s="22" t="s">
        <v>5</v>
      </c>
      <c r="C19" s="23">
        <f>C17/6</f>
        <v>4.166666666666667</v>
      </c>
      <c r="D19" s="23">
        <f>D17/6</f>
        <v>14.166666666666666</v>
      </c>
    </row>
    <row r="20" spans="2:4" ht="15.6" x14ac:dyDescent="0.3">
      <c r="B20" s="24"/>
      <c r="C20" s="26"/>
      <c r="D20" s="29"/>
    </row>
    <row r="21" spans="2:4" ht="15.6" x14ac:dyDescent="0.3">
      <c r="B21" s="38" t="s">
        <v>15</v>
      </c>
      <c r="C21" s="41"/>
      <c r="D21" s="42"/>
    </row>
    <row r="22" spans="2:4" ht="16.350000000000001" customHeight="1" x14ac:dyDescent="0.3">
      <c r="B22" s="43" t="s">
        <v>11</v>
      </c>
      <c r="C22" s="44">
        <v>25</v>
      </c>
      <c r="D22" s="45">
        <v>85</v>
      </c>
    </row>
    <row r="23" spans="2:4" ht="15.6" x14ac:dyDescent="0.3">
      <c r="B23" s="22" t="s">
        <v>4</v>
      </c>
      <c r="C23" s="23">
        <f>C22*2/7</f>
        <v>7.1428571428571432</v>
      </c>
      <c r="D23" s="23">
        <f>D22*2/7</f>
        <v>24.285714285714285</v>
      </c>
    </row>
    <row r="24" spans="2:4" ht="15.6" x14ac:dyDescent="0.3">
      <c r="B24" s="22" t="s">
        <v>5</v>
      </c>
      <c r="C24" s="23">
        <f>C22/7</f>
        <v>3.5714285714285716</v>
      </c>
      <c r="D24" s="23">
        <f>D22/7</f>
        <v>12.142857142857142</v>
      </c>
    </row>
    <row r="26" spans="2:4" x14ac:dyDescent="0.3">
      <c r="B26" s="3" t="s">
        <v>12</v>
      </c>
    </row>
    <row r="59" spans="3:3" x14ac:dyDescent="0.3">
      <c r="C59" s="11"/>
    </row>
    <row r="60" spans="3:3" x14ac:dyDescent="0.3">
      <c r="C60" s="11"/>
    </row>
    <row r="61" spans="3:3" x14ac:dyDescent="0.3">
      <c r="C61" s="11"/>
    </row>
  </sheetData>
  <phoneticPr fontId="1" type="noConversion"/>
  <pageMargins left="0.5" right="0.5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workbookViewId="0">
      <selection activeCell="H11" sqref="H11"/>
    </sheetView>
  </sheetViews>
  <sheetFormatPr defaultRowHeight="13.8" x14ac:dyDescent="0.3"/>
  <cols>
    <col min="1" max="1" width="6" style="3" customWidth="1"/>
    <col min="2" max="2" width="38.109375" style="3" customWidth="1"/>
    <col min="3" max="3" width="18.5546875" style="3" customWidth="1"/>
    <col min="4" max="4" width="18.44140625" style="3" customWidth="1"/>
    <col min="5" max="5" width="8.44140625" style="3" customWidth="1"/>
    <col min="6" max="6" width="13" style="3" customWidth="1"/>
    <col min="7" max="16384" width="8.88671875" style="3"/>
  </cols>
  <sheetData>
    <row r="1" spans="1:5" ht="21" x14ac:dyDescent="0.4">
      <c r="A1" s="59" t="s">
        <v>7</v>
      </c>
      <c r="B1" s="59"/>
      <c r="C1" s="59"/>
      <c r="D1" s="59"/>
      <c r="E1" s="59"/>
    </row>
    <row r="2" spans="1:5" ht="21" x14ac:dyDescent="0.4">
      <c r="B2" s="4"/>
    </row>
    <row r="3" spans="1:5" ht="15.6" x14ac:dyDescent="0.3">
      <c r="C3" s="5" t="s">
        <v>10</v>
      </c>
      <c r="D3" s="5" t="s">
        <v>9</v>
      </c>
    </row>
    <row r="4" spans="1:5" s="6" customFormat="1" ht="14.4" x14ac:dyDescent="0.3">
      <c r="B4" s="46" t="s">
        <v>14</v>
      </c>
      <c r="C4" s="47"/>
      <c r="D4" s="48"/>
    </row>
    <row r="5" spans="1:5" ht="14.4" x14ac:dyDescent="0.3">
      <c r="B5" s="49" t="s">
        <v>0</v>
      </c>
      <c r="C5" s="50">
        <v>305</v>
      </c>
      <c r="D5" s="51">
        <v>365</v>
      </c>
    </row>
    <row r="6" spans="1:5" ht="14.4" x14ac:dyDescent="0.3">
      <c r="B6" s="7" t="s">
        <v>4</v>
      </c>
      <c r="C6" s="8">
        <f t="shared" ref="C6:D6" si="0">C5*2/6</f>
        <v>101.66666666666667</v>
      </c>
      <c r="D6" s="8">
        <f t="shared" si="0"/>
        <v>121.66666666666667</v>
      </c>
    </row>
    <row r="7" spans="1:5" ht="14.4" x14ac:dyDescent="0.3">
      <c r="B7" s="7" t="s">
        <v>5</v>
      </c>
      <c r="C7" s="8">
        <f t="shared" ref="C7:D7" si="1">C5/6</f>
        <v>50.833333333333336</v>
      </c>
      <c r="D7" s="8">
        <f t="shared" si="1"/>
        <v>60.833333333333336</v>
      </c>
    </row>
    <row r="8" spans="1:5" ht="14.4" x14ac:dyDescent="0.3">
      <c r="B8" s="9"/>
      <c r="C8" s="10"/>
      <c r="D8" s="30"/>
    </row>
    <row r="9" spans="1:5" s="6" customFormat="1" ht="14.4" x14ac:dyDescent="0.3">
      <c r="B9" s="52" t="s">
        <v>15</v>
      </c>
      <c r="C9" s="53"/>
      <c r="D9" s="54"/>
    </row>
    <row r="10" spans="1:5" ht="14.4" x14ac:dyDescent="0.3">
      <c r="B10" s="49" t="s">
        <v>0</v>
      </c>
      <c r="C10" s="50">
        <v>305</v>
      </c>
      <c r="D10" s="51">
        <v>365</v>
      </c>
    </row>
    <row r="11" spans="1:5" ht="14.4" x14ac:dyDescent="0.3">
      <c r="B11" s="7" t="s">
        <v>4</v>
      </c>
      <c r="C11" s="8">
        <f t="shared" ref="C11:D11" si="2">C10*2/7</f>
        <v>87.142857142857139</v>
      </c>
      <c r="D11" s="8">
        <f t="shared" si="2"/>
        <v>104.28571428571429</v>
      </c>
    </row>
    <row r="12" spans="1:5" ht="14.4" x14ac:dyDescent="0.3">
      <c r="B12" s="7" t="s">
        <v>5</v>
      </c>
      <c r="C12" s="8">
        <f t="shared" ref="C12:D12" si="3">C10/7</f>
        <v>43.571428571428569</v>
      </c>
      <c r="D12" s="8">
        <f t="shared" si="3"/>
        <v>52.142857142857146</v>
      </c>
    </row>
    <row r="13" spans="1:5" ht="14.4" x14ac:dyDescent="0.3">
      <c r="B13" s="9"/>
      <c r="C13" s="10"/>
      <c r="D13" s="30"/>
    </row>
    <row r="14" spans="1:5" s="6" customFormat="1" ht="14.4" x14ac:dyDescent="0.3">
      <c r="B14" s="52" t="s">
        <v>14</v>
      </c>
      <c r="C14" s="53"/>
      <c r="D14" s="54"/>
    </row>
    <row r="15" spans="1:5" ht="14.4" x14ac:dyDescent="0.3">
      <c r="B15" s="49" t="s">
        <v>1</v>
      </c>
      <c r="C15" s="50">
        <v>700</v>
      </c>
      <c r="D15" s="55">
        <v>760</v>
      </c>
    </row>
    <row r="16" spans="1:5" ht="14.4" x14ac:dyDescent="0.3">
      <c r="B16" s="7" t="s">
        <v>4</v>
      </c>
      <c r="C16" s="8">
        <f t="shared" ref="C16:D16" si="4">C15*2/6</f>
        <v>233.33333333333334</v>
      </c>
      <c r="D16" s="8">
        <f t="shared" si="4"/>
        <v>253.33333333333334</v>
      </c>
    </row>
    <row r="17" spans="2:4" ht="14.4" x14ac:dyDescent="0.3">
      <c r="B17" s="7" t="s">
        <v>5</v>
      </c>
      <c r="C17" s="8">
        <f t="shared" ref="C17:D17" si="5">C15/6</f>
        <v>116.66666666666667</v>
      </c>
      <c r="D17" s="8">
        <f t="shared" si="5"/>
        <v>126.66666666666667</v>
      </c>
    </row>
    <row r="18" spans="2:4" ht="14.4" x14ac:dyDescent="0.3">
      <c r="B18" s="9"/>
      <c r="C18" s="10"/>
      <c r="D18" s="30"/>
    </row>
    <row r="19" spans="2:4" s="6" customFormat="1" ht="14.4" x14ac:dyDescent="0.3">
      <c r="B19" s="52" t="s">
        <v>15</v>
      </c>
      <c r="C19" s="53"/>
      <c r="D19" s="54"/>
    </row>
    <row r="20" spans="2:4" ht="14.4" x14ac:dyDescent="0.3">
      <c r="B20" s="49" t="s">
        <v>1</v>
      </c>
      <c r="C20" s="50">
        <v>700</v>
      </c>
      <c r="D20" s="51">
        <v>760</v>
      </c>
    </row>
    <row r="21" spans="2:4" ht="14.4" x14ac:dyDescent="0.3">
      <c r="B21" s="7" t="s">
        <v>4</v>
      </c>
      <c r="C21" s="8">
        <f t="shared" ref="C21:D21" si="6">C20*2/7</f>
        <v>200</v>
      </c>
      <c r="D21" s="8">
        <f t="shared" si="6"/>
        <v>217.14285714285714</v>
      </c>
    </row>
    <row r="22" spans="2:4" ht="14.4" x14ac:dyDescent="0.3">
      <c r="B22" s="7" t="s">
        <v>5</v>
      </c>
      <c r="C22" s="8">
        <f t="shared" ref="C22:D22" si="7">C20/7</f>
        <v>100</v>
      </c>
      <c r="D22" s="8">
        <f t="shared" si="7"/>
        <v>108.57142857142857</v>
      </c>
    </row>
    <row r="23" spans="2:4" ht="14.4" x14ac:dyDescent="0.3">
      <c r="B23" s="9"/>
      <c r="C23" s="10"/>
      <c r="D23" s="30"/>
    </row>
    <row r="24" spans="2:4" s="6" customFormat="1" ht="14.4" x14ac:dyDescent="0.3">
      <c r="B24" s="52" t="s">
        <v>14</v>
      </c>
      <c r="C24" s="53"/>
      <c r="D24" s="54"/>
    </row>
    <row r="25" spans="2:4" ht="14.4" x14ac:dyDescent="0.3">
      <c r="B25" s="49" t="s">
        <v>2</v>
      </c>
      <c r="C25" s="50">
        <v>720</v>
      </c>
      <c r="D25" s="51">
        <v>780</v>
      </c>
    </row>
    <row r="26" spans="2:4" ht="14.4" x14ac:dyDescent="0.3">
      <c r="B26" s="7" t="s">
        <v>4</v>
      </c>
      <c r="C26" s="8">
        <f t="shared" ref="C26:D26" si="8">C25*2/6</f>
        <v>240</v>
      </c>
      <c r="D26" s="8">
        <f t="shared" si="8"/>
        <v>260</v>
      </c>
    </row>
    <row r="27" spans="2:4" ht="14.4" x14ac:dyDescent="0.3">
      <c r="B27" s="7" t="s">
        <v>5</v>
      </c>
      <c r="C27" s="8">
        <f t="shared" ref="C27:D27" si="9">C25/6</f>
        <v>120</v>
      </c>
      <c r="D27" s="8">
        <f t="shared" si="9"/>
        <v>130</v>
      </c>
    </row>
    <row r="28" spans="2:4" ht="14.4" x14ac:dyDescent="0.3">
      <c r="B28" s="9"/>
      <c r="C28" s="10"/>
      <c r="D28" s="30"/>
    </row>
    <row r="29" spans="2:4" s="6" customFormat="1" ht="14.4" x14ac:dyDescent="0.3">
      <c r="B29" s="52" t="s">
        <v>15</v>
      </c>
      <c r="C29" s="53"/>
      <c r="D29" s="54"/>
    </row>
    <row r="30" spans="2:4" ht="14.4" x14ac:dyDescent="0.3">
      <c r="B30" s="49" t="s">
        <v>2</v>
      </c>
      <c r="C30" s="50">
        <v>720</v>
      </c>
      <c r="D30" s="51">
        <v>780</v>
      </c>
    </row>
    <row r="31" spans="2:4" ht="14.4" x14ac:dyDescent="0.3">
      <c r="B31" s="7" t="s">
        <v>4</v>
      </c>
      <c r="C31" s="8">
        <f t="shared" ref="C31:D31" si="10">C30*2/7</f>
        <v>205.71428571428572</v>
      </c>
      <c r="D31" s="8">
        <f t="shared" si="10"/>
        <v>222.85714285714286</v>
      </c>
    </row>
    <row r="32" spans="2:4" ht="14.4" x14ac:dyDescent="0.3">
      <c r="B32" s="7" t="s">
        <v>5</v>
      </c>
      <c r="C32" s="8">
        <f t="shared" ref="C32:D32" si="11">C30/7</f>
        <v>102.85714285714286</v>
      </c>
      <c r="D32" s="8">
        <f t="shared" si="11"/>
        <v>111.42857142857143</v>
      </c>
    </row>
    <row r="33" spans="1:4" x14ac:dyDescent="0.3">
      <c r="C33" s="11"/>
      <c r="D33" s="11"/>
    </row>
    <row r="34" spans="1:4" x14ac:dyDescent="0.3">
      <c r="C34" s="11"/>
      <c r="D34" s="11"/>
    </row>
    <row r="35" spans="1:4" x14ac:dyDescent="0.3">
      <c r="C35" s="11"/>
      <c r="D35" s="11"/>
    </row>
    <row r="36" spans="1:4" x14ac:dyDescent="0.3">
      <c r="C36" s="11"/>
      <c r="D36" s="11"/>
    </row>
    <row r="37" spans="1:4" x14ac:dyDescent="0.3">
      <c r="C37" s="11"/>
      <c r="D37" s="11"/>
    </row>
    <row r="38" spans="1:4" x14ac:dyDescent="0.3">
      <c r="C38" s="11"/>
      <c r="D38" s="11"/>
    </row>
    <row r="39" spans="1:4" x14ac:dyDescent="0.3">
      <c r="B39" s="13"/>
      <c r="C39" s="13"/>
      <c r="D39" s="13"/>
    </row>
    <row r="40" spans="1:4" x14ac:dyDescent="0.3">
      <c r="B40" s="14"/>
      <c r="C40" s="14"/>
      <c r="D40" s="14"/>
    </row>
    <row r="42" spans="1:4" s="6" customFormat="1" x14ac:dyDescent="0.3"/>
    <row r="43" spans="1:4" x14ac:dyDescent="0.3">
      <c r="A43" s="15"/>
      <c r="B43" s="15"/>
      <c r="C43" s="15"/>
      <c r="D43" s="15"/>
    </row>
    <row r="44" spans="1:4" x14ac:dyDescent="0.3">
      <c r="B44" s="13"/>
      <c r="C44" s="13"/>
      <c r="D44" s="13"/>
    </row>
    <row r="45" spans="1:4" x14ac:dyDescent="0.3">
      <c r="B45" s="14"/>
      <c r="C45" s="14"/>
      <c r="D45" s="14"/>
    </row>
    <row r="47" spans="1:4" s="6" customFormat="1" x14ac:dyDescent="0.3"/>
    <row r="48" spans="1:4" x14ac:dyDescent="0.3">
      <c r="A48" s="15"/>
      <c r="B48" s="15"/>
      <c r="C48" s="15"/>
      <c r="D48" s="15"/>
    </row>
    <row r="49" spans="2:4" x14ac:dyDescent="0.3">
      <c r="B49" s="13"/>
      <c r="C49" s="13"/>
      <c r="D49" s="13"/>
    </row>
    <row r="50" spans="2:4" x14ac:dyDescent="0.3">
      <c r="B50" s="14"/>
      <c r="C50" s="14"/>
      <c r="D50" s="14"/>
    </row>
  </sheetData>
  <mergeCells count="1">
    <mergeCell ref="A1:E1"/>
  </mergeCells>
  <phoneticPr fontId="1" type="noConversion"/>
  <pageMargins left="0.25" right="0.7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opLeftCell="A14" workbookViewId="0">
      <selection activeCell="F3" sqref="F3"/>
    </sheetView>
  </sheetViews>
  <sheetFormatPr defaultRowHeight="14.4" x14ac:dyDescent="0.3"/>
  <cols>
    <col min="1" max="1" width="8.88671875" style="3"/>
    <col min="2" max="2" width="52.44140625" style="3" customWidth="1"/>
    <col min="3" max="3" width="15.88671875" style="3" customWidth="1"/>
    <col min="4" max="4" width="13" style="17" customWidth="1"/>
    <col min="5" max="16384" width="8.88671875" style="3"/>
  </cols>
  <sheetData>
    <row r="1" spans="1:5" ht="21" x14ac:dyDescent="0.4">
      <c r="A1" s="59" t="s">
        <v>8</v>
      </c>
      <c r="B1" s="59"/>
      <c r="C1" s="59"/>
      <c r="D1" s="59"/>
      <c r="E1" s="59"/>
    </row>
    <row r="2" spans="1:5" ht="21" x14ac:dyDescent="0.4">
      <c r="B2" s="12"/>
      <c r="C2" s="16"/>
    </row>
    <row r="3" spans="1:5" ht="21" x14ac:dyDescent="0.4">
      <c r="B3" s="12"/>
      <c r="C3" s="5" t="s">
        <v>10</v>
      </c>
      <c r="D3" s="19" t="s">
        <v>9</v>
      </c>
    </row>
    <row r="4" spans="1:5" x14ac:dyDescent="0.3">
      <c r="B4" s="46" t="s">
        <v>14</v>
      </c>
      <c r="C4" s="47"/>
      <c r="D4" s="56"/>
    </row>
    <row r="5" spans="1:5" x14ac:dyDescent="0.3">
      <c r="B5" s="49" t="s">
        <v>0</v>
      </c>
      <c r="C5" s="50">
        <v>218</v>
      </c>
      <c r="D5" s="57">
        <v>278</v>
      </c>
    </row>
    <row r="6" spans="1:5" x14ac:dyDescent="0.3">
      <c r="B6" s="7" t="s">
        <v>4</v>
      </c>
      <c r="C6" s="8">
        <f>C5*2/6</f>
        <v>72.666666666666671</v>
      </c>
      <c r="D6" s="8">
        <f>D5*2/6</f>
        <v>92.666666666666671</v>
      </c>
    </row>
    <row r="7" spans="1:5" x14ac:dyDescent="0.3">
      <c r="B7" s="7" t="s">
        <v>5</v>
      </c>
      <c r="C7" s="8">
        <f>C5/6</f>
        <v>36.333333333333336</v>
      </c>
      <c r="D7" s="8">
        <f>D5/6</f>
        <v>46.333333333333336</v>
      </c>
    </row>
    <row r="8" spans="1:5" x14ac:dyDescent="0.3">
      <c r="B8" s="9"/>
      <c r="C8" s="10"/>
      <c r="D8" s="18"/>
    </row>
    <row r="9" spans="1:5" x14ac:dyDescent="0.3">
      <c r="B9" s="52" t="s">
        <v>15</v>
      </c>
      <c r="C9" s="53"/>
      <c r="D9" s="58"/>
    </row>
    <row r="10" spans="1:5" x14ac:dyDescent="0.3">
      <c r="B10" s="49" t="s">
        <v>0</v>
      </c>
      <c r="C10" s="50">
        <v>218</v>
      </c>
      <c r="D10" s="57">
        <v>278</v>
      </c>
    </row>
    <row r="11" spans="1:5" x14ac:dyDescent="0.3">
      <c r="B11" s="7" t="s">
        <v>4</v>
      </c>
      <c r="C11" s="8">
        <f>C10*2/7</f>
        <v>62.285714285714285</v>
      </c>
      <c r="D11" s="8">
        <f>D10*2/7</f>
        <v>79.428571428571431</v>
      </c>
    </row>
    <row r="12" spans="1:5" x14ac:dyDescent="0.3">
      <c r="B12" s="7" t="s">
        <v>5</v>
      </c>
      <c r="C12" s="8">
        <f>C10/7</f>
        <v>31.142857142857142</v>
      </c>
      <c r="D12" s="8">
        <f>D10/7</f>
        <v>39.714285714285715</v>
      </c>
    </row>
    <row r="13" spans="1:5" x14ac:dyDescent="0.3">
      <c r="B13" s="9"/>
      <c r="C13" s="10"/>
      <c r="D13" s="18"/>
    </row>
    <row r="14" spans="1:5" x14ac:dyDescent="0.3">
      <c r="B14" s="52" t="s">
        <v>14</v>
      </c>
      <c r="C14" s="53"/>
      <c r="D14" s="58"/>
    </row>
    <row r="15" spans="1:5" x14ac:dyDescent="0.3">
      <c r="B15" s="49" t="s">
        <v>1</v>
      </c>
      <c r="C15" s="50">
        <v>590</v>
      </c>
      <c r="D15" s="57">
        <v>650</v>
      </c>
    </row>
    <row r="16" spans="1:5" x14ac:dyDescent="0.3">
      <c r="B16" s="7" t="s">
        <v>4</v>
      </c>
      <c r="C16" s="8">
        <f>C15*2/6</f>
        <v>196.66666666666666</v>
      </c>
      <c r="D16" s="8">
        <f>D15*2/6</f>
        <v>216.66666666666666</v>
      </c>
    </row>
    <row r="17" spans="2:4" x14ac:dyDescent="0.3">
      <c r="B17" s="7" t="s">
        <v>5</v>
      </c>
      <c r="C17" s="8">
        <f>C15/6</f>
        <v>98.333333333333329</v>
      </c>
      <c r="D17" s="8">
        <f>D15/6</f>
        <v>108.33333333333333</v>
      </c>
    </row>
    <row r="18" spans="2:4" x14ac:dyDescent="0.3">
      <c r="B18" s="9"/>
      <c r="C18" s="10"/>
      <c r="D18" s="18"/>
    </row>
    <row r="19" spans="2:4" x14ac:dyDescent="0.3">
      <c r="B19" s="52" t="s">
        <v>15</v>
      </c>
      <c r="C19" s="53"/>
      <c r="D19" s="58"/>
    </row>
    <row r="20" spans="2:4" x14ac:dyDescent="0.3">
      <c r="B20" s="49" t="s">
        <v>1</v>
      </c>
      <c r="C20" s="50">
        <v>590</v>
      </c>
      <c r="D20" s="57">
        <v>650</v>
      </c>
    </row>
    <row r="21" spans="2:4" x14ac:dyDescent="0.3">
      <c r="B21" s="7" t="s">
        <v>4</v>
      </c>
      <c r="C21" s="8">
        <f>C20*2/7</f>
        <v>168.57142857142858</v>
      </c>
      <c r="D21" s="8">
        <f>D20*2/7</f>
        <v>185.71428571428572</v>
      </c>
    </row>
    <row r="22" spans="2:4" x14ac:dyDescent="0.3">
      <c r="B22" s="7" t="s">
        <v>5</v>
      </c>
      <c r="C22" s="8">
        <f>C20/7</f>
        <v>84.285714285714292</v>
      </c>
      <c r="D22" s="8">
        <f>D20/7</f>
        <v>92.857142857142861</v>
      </c>
    </row>
    <row r="23" spans="2:4" x14ac:dyDescent="0.3">
      <c r="B23" s="9"/>
      <c r="C23" s="10"/>
      <c r="D23" s="18"/>
    </row>
    <row r="24" spans="2:4" x14ac:dyDescent="0.3">
      <c r="B24" s="52" t="s">
        <v>14</v>
      </c>
      <c r="C24" s="53"/>
      <c r="D24" s="58"/>
    </row>
    <row r="25" spans="2:4" x14ac:dyDescent="0.3">
      <c r="B25" s="49" t="s">
        <v>2</v>
      </c>
      <c r="C25" s="50">
        <v>598</v>
      </c>
      <c r="D25" s="57">
        <v>658</v>
      </c>
    </row>
    <row r="26" spans="2:4" x14ac:dyDescent="0.3">
      <c r="B26" s="7" t="s">
        <v>4</v>
      </c>
      <c r="C26" s="8">
        <f>C25*2/6</f>
        <v>199.33333333333334</v>
      </c>
      <c r="D26" s="8">
        <f>D25*2/6</f>
        <v>219.33333333333334</v>
      </c>
    </row>
    <row r="27" spans="2:4" x14ac:dyDescent="0.3">
      <c r="B27" s="7" t="s">
        <v>5</v>
      </c>
      <c r="C27" s="8">
        <f>C25/6</f>
        <v>99.666666666666671</v>
      </c>
      <c r="D27" s="8">
        <f>D25/6</f>
        <v>109.66666666666667</v>
      </c>
    </row>
    <row r="28" spans="2:4" x14ac:dyDescent="0.3">
      <c r="B28" s="9"/>
      <c r="C28" s="10"/>
      <c r="D28" s="18"/>
    </row>
    <row r="29" spans="2:4" x14ac:dyDescent="0.3">
      <c r="B29" s="52" t="s">
        <v>15</v>
      </c>
      <c r="C29" s="53"/>
      <c r="D29" s="58"/>
    </row>
    <row r="30" spans="2:4" x14ac:dyDescent="0.3">
      <c r="B30" s="49" t="s">
        <v>2</v>
      </c>
      <c r="C30" s="50">
        <v>598</v>
      </c>
      <c r="D30" s="57">
        <v>658</v>
      </c>
    </row>
    <row r="31" spans="2:4" x14ac:dyDescent="0.3">
      <c r="B31" s="7" t="s">
        <v>4</v>
      </c>
      <c r="C31" s="8">
        <f>C30*2/7</f>
        <v>170.85714285714286</v>
      </c>
      <c r="D31" s="8">
        <f>D30*2/7</f>
        <v>188</v>
      </c>
    </row>
    <row r="32" spans="2:4" x14ac:dyDescent="0.3">
      <c r="B32" s="7" t="s">
        <v>5</v>
      </c>
      <c r="C32" s="8">
        <f>C30/7</f>
        <v>85.428571428571431</v>
      </c>
      <c r="D32" s="8">
        <f>D30/7</f>
        <v>94</v>
      </c>
    </row>
  </sheetData>
  <mergeCells count="1">
    <mergeCell ref="A1:E1"/>
  </mergeCells>
  <phoneticPr fontId="1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Only Rates</vt:lpstr>
      <vt:lpstr>80 20 Escrow Rates</vt:lpstr>
      <vt:lpstr>70 30 Escrow Rates</vt:lpstr>
    </vt:vector>
  </TitlesOfParts>
  <Company>RSS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hatleycm</dc:creator>
  <cp:lastModifiedBy>Carol M. Hatley</cp:lastModifiedBy>
  <cp:lastPrinted>2022-07-20T11:51:34Z</cp:lastPrinted>
  <dcterms:created xsi:type="dcterms:W3CDTF">2013-08-12T17:04:52Z</dcterms:created>
  <dcterms:modified xsi:type="dcterms:W3CDTF">2023-09-08T17:17:42Z</dcterms:modified>
</cp:coreProperties>
</file>